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<sst xmlns="http://schemas.openxmlformats.org/spreadsheetml/2006/main" count="80" uniqueCount="68">
  <si>
    <t>7.Структура расходов по статьям затрат  ООО "ЧСК":</t>
  </si>
  <si>
    <t xml:space="preserve">№ </t>
  </si>
  <si>
    <t>наименование</t>
  </si>
  <si>
    <t>Сумма</t>
  </si>
  <si>
    <t>п/п</t>
  </si>
  <si>
    <t>статей</t>
  </si>
  <si>
    <t>за  2013год,</t>
  </si>
  <si>
    <t>тыс.руб.</t>
  </si>
  <si>
    <t>Содержание жилья</t>
  </si>
  <si>
    <t>1.1.</t>
  </si>
  <si>
    <t>Вывоз ТБО</t>
  </si>
  <si>
    <t>1.2.</t>
  </si>
  <si>
    <t>уборка и содержание придомовой террит</t>
  </si>
  <si>
    <t>1.3.</t>
  </si>
  <si>
    <t>Содержание и обслуж приборов учета</t>
  </si>
  <si>
    <t>1.4.</t>
  </si>
  <si>
    <t>содержание АДС</t>
  </si>
  <si>
    <t>1.5.</t>
  </si>
  <si>
    <t>техническое обслуживание и система осмотров</t>
  </si>
  <si>
    <t>1.6.</t>
  </si>
  <si>
    <t>уборка лестничных клеток</t>
  </si>
  <si>
    <t>1.7.</t>
  </si>
  <si>
    <t>услуги управления</t>
  </si>
  <si>
    <t>Ремонт общего имущества дома :</t>
  </si>
  <si>
    <t>отопление</t>
  </si>
  <si>
    <t>ГВС,ХВС</t>
  </si>
  <si>
    <t>электрика</t>
  </si>
  <si>
    <t>фасад</t>
  </si>
  <si>
    <t>подъезд</t>
  </si>
  <si>
    <t>кровля</t>
  </si>
  <si>
    <t>канализация</t>
  </si>
  <si>
    <t>другие виды работ</t>
  </si>
  <si>
    <t>в т.ч. услуги управления</t>
  </si>
  <si>
    <t>ВДГО</t>
  </si>
  <si>
    <t xml:space="preserve">ИТОГО </t>
  </si>
  <si>
    <t>адрес</t>
  </si>
  <si>
    <t>№</t>
  </si>
  <si>
    <t>ОПЛАЧЕНО   (    2013г.  )</t>
  </si>
  <si>
    <t>дома</t>
  </si>
  <si>
    <t>ТБО</t>
  </si>
  <si>
    <t>уб тер</t>
  </si>
  <si>
    <t>дерат</t>
  </si>
  <si>
    <t>уб лест</t>
  </si>
  <si>
    <t>АДС</t>
  </si>
  <si>
    <t>сод общ</t>
  </si>
  <si>
    <t>упр</t>
  </si>
  <si>
    <t>ПУ</t>
  </si>
  <si>
    <t>итого</t>
  </si>
  <si>
    <t>т/обм</t>
  </si>
  <si>
    <t>ремонт</t>
  </si>
  <si>
    <t>найм</t>
  </si>
  <si>
    <t>газ</t>
  </si>
  <si>
    <t>всего</t>
  </si>
  <si>
    <t>ВСТ</t>
  </si>
  <si>
    <t>волод</t>
  </si>
  <si>
    <t>ж/дорож</t>
  </si>
  <si>
    <t>калинина</t>
  </si>
  <si>
    <t>К.Маркса</t>
  </si>
  <si>
    <t>комсомол</t>
  </si>
  <si>
    <t>ленина</t>
  </si>
  <si>
    <t>октябрьск</t>
  </si>
  <si>
    <t>строительн</t>
  </si>
  <si>
    <t>2 б</t>
  </si>
  <si>
    <t>харьковск</t>
  </si>
  <si>
    <t>Итого</t>
  </si>
  <si>
    <t>ЖСК</t>
  </si>
  <si>
    <t>Всего</t>
  </si>
  <si>
    <t>Приложение №8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</si>
</sst>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S30" sqref="A1:S30"/>
    </sheetView>
  </sheetViews>
  <sheetFormatPr defaultColWidth="9.140625" defaultRowHeight="12.75"/>
  <cols>
    <col min="2" max="2" width="5.57421875" style="0" customWidth="1"/>
    <col min="3" max="10" width="5.7109375" style="0" customWidth="1"/>
    <col min="11" max="11" width="7.140625" style="0" customWidth="1"/>
    <col min="12" max="13" width="5.7109375" style="0" customWidth="1"/>
    <col min="14" max="14" width="7.28125" style="0" customWidth="1"/>
    <col min="16" max="17" width="5.7109375" style="0" customWidth="1"/>
  </cols>
  <sheetData>
    <row r="1" spans="1:3" ht="12.75">
      <c r="A1" s="43" t="s">
        <v>67</v>
      </c>
      <c r="B1" s="43"/>
      <c r="C1" s="43"/>
    </row>
    <row r="3" ht="13.5" thickBot="1"/>
    <row r="4" spans="1:18" ht="18.75">
      <c r="A4" s="15" t="s">
        <v>35</v>
      </c>
      <c r="B4" s="16" t="s">
        <v>36</v>
      </c>
      <c r="C4" s="40" t="s">
        <v>37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</row>
    <row r="5" spans="1:18" ht="12.75">
      <c r="A5" s="17"/>
      <c r="B5" s="18" t="s">
        <v>38</v>
      </c>
      <c r="C5" s="19" t="s">
        <v>39</v>
      </c>
      <c r="D5" s="20" t="s">
        <v>40</v>
      </c>
      <c r="E5" s="20" t="s">
        <v>41</v>
      </c>
      <c r="F5" s="20" t="s">
        <v>42</v>
      </c>
      <c r="G5" s="20" t="s">
        <v>43</v>
      </c>
      <c r="H5" s="20" t="s">
        <v>44</v>
      </c>
      <c r="I5" s="20" t="s">
        <v>45</v>
      </c>
      <c r="J5" s="20" t="s">
        <v>46</v>
      </c>
      <c r="K5" s="20" t="s">
        <v>47</v>
      </c>
      <c r="L5" s="20" t="s">
        <v>45</v>
      </c>
      <c r="M5" s="20" t="s">
        <v>48</v>
      </c>
      <c r="N5" s="20" t="s">
        <v>49</v>
      </c>
      <c r="O5" s="20" t="s">
        <v>47</v>
      </c>
      <c r="P5" s="20" t="s">
        <v>50</v>
      </c>
      <c r="Q5" s="20" t="s">
        <v>51</v>
      </c>
      <c r="R5" s="21" t="s">
        <v>52</v>
      </c>
    </row>
    <row r="6" spans="1:18" ht="12.75">
      <c r="A6" s="22" t="s">
        <v>53</v>
      </c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</row>
    <row r="7" spans="1:18" ht="12.75">
      <c r="A7" s="23" t="s">
        <v>54</v>
      </c>
      <c r="B7" s="24">
        <v>8</v>
      </c>
      <c r="C7" s="25">
        <v>20.3</v>
      </c>
      <c r="D7" s="26">
        <v>27.3</v>
      </c>
      <c r="E7" s="26">
        <v>2.2</v>
      </c>
      <c r="F7" s="26">
        <v>18.6</v>
      </c>
      <c r="G7" s="26">
        <v>61.7</v>
      </c>
      <c r="H7" s="26">
        <v>40.4</v>
      </c>
      <c r="I7" s="26">
        <v>11.7</v>
      </c>
      <c r="J7" s="26">
        <v>0</v>
      </c>
      <c r="K7" s="20">
        <f>SUM(C7:J7)</f>
        <v>182.20000000000002</v>
      </c>
      <c r="L7" s="26">
        <v>22</v>
      </c>
      <c r="M7" s="26">
        <v>5.2</v>
      </c>
      <c r="N7" s="26">
        <v>119.8</v>
      </c>
      <c r="O7" s="20">
        <f>SUM(L7:N7)</f>
        <v>147</v>
      </c>
      <c r="P7" s="26">
        <v>0.7</v>
      </c>
      <c r="Q7" s="26">
        <v>11.7</v>
      </c>
      <c r="R7" s="21">
        <f>SUM(K7+O7+P7+Q7)</f>
        <v>341.6</v>
      </c>
    </row>
    <row r="8" spans="1:18" ht="12.75">
      <c r="A8" s="23" t="s">
        <v>55</v>
      </c>
      <c r="B8" s="24">
        <v>1</v>
      </c>
      <c r="C8" s="25">
        <v>19.1</v>
      </c>
      <c r="D8" s="26">
        <v>25.6</v>
      </c>
      <c r="E8" s="26">
        <v>2.1</v>
      </c>
      <c r="F8" s="26">
        <v>17.5</v>
      </c>
      <c r="G8" s="26">
        <v>57.9</v>
      </c>
      <c r="H8" s="26">
        <v>35</v>
      </c>
      <c r="I8" s="26">
        <v>10.9</v>
      </c>
      <c r="J8" s="26">
        <v>2.9</v>
      </c>
      <c r="K8" s="20">
        <f aca="true" t="shared" si="0" ref="K8:K23">SUM(C8:J8)</f>
        <v>171.00000000000003</v>
      </c>
      <c r="L8" s="26">
        <v>20.7</v>
      </c>
      <c r="M8" s="26">
        <v>4.9</v>
      </c>
      <c r="N8" s="26">
        <v>112.4</v>
      </c>
      <c r="O8" s="20">
        <f aca="true" t="shared" si="1" ref="O8:O23">SUM(L8:N8)</f>
        <v>138</v>
      </c>
      <c r="P8" s="26">
        <v>0.6</v>
      </c>
      <c r="Q8" s="26">
        <v>10.9</v>
      </c>
      <c r="R8" s="21">
        <f aca="true" t="shared" si="2" ref="R8:R23">SUM(K8+O8+P8+Q8)</f>
        <v>320.5</v>
      </c>
    </row>
    <row r="9" spans="1:18" ht="12.75">
      <c r="A9" s="23" t="s">
        <v>56</v>
      </c>
      <c r="B9" s="24">
        <v>13</v>
      </c>
      <c r="C9" s="25">
        <v>53.1</v>
      </c>
      <c r="D9" s="26">
        <v>71.2</v>
      </c>
      <c r="E9" s="26">
        <v>5.9</v>
      </c>
      <c r="F9" s="26">
        <v>0</v>
      </c>
      <c r="G9" s="26">
        <v>105.9</v>
      </c>
      <c r="H9" s="26">
        <v>156.6</v>
      </c>
      <c r="I9" s="26">
        <v>30.4</v>
      </c>
      <c r="J9" s="26">
        <v>4.2</v>
      </c>
      <c r="K9" s="20">
        <f t="shared" si="0"/>
        <v>427.3</v>
      </c>
      <c r="L9" s="26">
        <v>57.5</v>
      </c>
      <c r="M9" s="26">
        <v>13.7</v>
      </c>
      <c r="N9" s="26">
        <v>312.7</v>
      </c>
      <c r="O9" s="20">
        <f t="shared" si="1"/>
        <v>383.9</v>
      </c>
      <c r="P9" s="26">
        <v>2.8</v>
      </c>
      <c r="Q9" s="26">
        <v>30.4</v>
      </c>
      <c r="R9" s="21">
        <f t="shared" si="2"/>
        <v>844.4</v>
      </c>
    </row>
    <row r="10" spans="1:18" ht="12.75">
      <c r="A10" s="23" t="s">
        <v>56</v>
      </c>
      <c r="B10" s="24">
        <v>23</v>
      </c>
      <c r="C10" s="25">
        <v>34.5</v>
      </c>
      <c r="D10" s="26">
        <v>46.3</v>
      </c>
      <c r="E10" s="26">
        <v>3.8</v>
      </c>
      <c r="F10" s="26">
        <v>12.2</v>
      </c>
      <c r="G10" s="26">
        <v>104.9</v>
      </c>
      <c r="H10" s="26">
        <v>68.7</v>
      </c>
      <c r="I10" s="26">
        <v>19.8</v>
      </c>
      <c r="J10" s="26">
        <v>0</v>
      </c>
      <c r="K10" s="20">
        <f t="shared" si="0"/>
        <v>290.2</v>
      </c>
      <c r="L10" s="26">
        <v>37.4</v>
      </c>
      <c r="M10" s="26">
        <v>8.9</v>
      </c>
      <c r="N10" s="26">
        <v>203.5</v>
      </c>
      <c r="O10" s="20">
        <f t="shared" si="1"/>
        <v>249.8</v>
      </c>
      <c r="P10" s="26">
        <v>1.8</v>
      </c>
      <c r="Q10" s="26">
        <v>19.8</v>
      </c>
      <c r="R10" s="21">
        <f t="shared" si="2"/>
        <v>561.5999999999999</v>
      </c>
    </row>
    <row r="11" spans="1:18" ht="12.75">
      <c r="A11" s="23" t="s">
        <v>57</v>
      </c>
      <c r="B11" s="24">
        <v>14</v>
      </c>
      <c r="C11" s="25">
        <v>26.3</v>
      </c>
      <c r="D11" s="26">
        <v>35.3</v>
      </c>
      <c r="E11" s="26">
        <v>2.9</v>
      </c>
      <c r="F11" s="26">
        <v>24.1</v>
      </c>
      <c r="G11" s="26">
        <v>80</v>
      </c>
      <c r="H11" s="26">
        <v>52.4</v>
      </c>
      <c r="I11" s="26">
        <v>15.1</v>
      </c>
      <c r="J11" s="26">
        <v>0</v>
      </c>
      <c r="K11" s="20">
        <f t="shared" si="0"/>
        <v>236.1</v>
      </c>
      <c r="L11" s="26">
        <v>28.5</v>
      </c>
      <c r="M11" s="26">
        <v>6.8</v>
      </c>
      <c r="N11" s="26">
        <v>155.2</v>
      </c>
      <c r="O11" s="20">
        <f t="shared" si="1"/>
        <v>190.5</v>
      </c>
      <c r="P11" s="26">
        <v>0.7</v>
      </c>
      <c r="Q11" s="26">
        <v>15.1</v>
      </c>
      <c r="R11" s="21">
        <f t="shared" si="2"/>
        <v>442.40000000000003</v>
      </c>
    </row>
    <row r="12" spans="1:18" ht="12.75">
      <c r="A12" s="23" t="s">
        <v>58</v>
      </c>
      <c r="B12" s="24">
        <v>3</v>
      </c>
      <c r="C12" s="25">
        <v>5.7</v>
      </c>
      <c r="D12" s="26">
        <v>7.7</v>
      </c>
      <c r="E12" s="26">
        <v>0.8</v>
      </c>
      <c r="F12" s="26">
        <v>5.2</v>
      </c>
      <c r="G12" s="26">
        <v>17.2</v>
      </c>
      <c r="H12" s="26">
        <v>10.8</v>
      </c>
      <c r="I12" s="26">
        <v>3.2</v>
      </c>
      <c r="J12" s="26">
        <v>0</v>
      </c>
      <c r="K12" s="20">
        <f t="shared" si="0"/>
        <v>50.60000000000001</v>
      </c>
      <c r="L12" s="26">
        <v>5.8</v>
      </c>
      <c r="M12" s="26">
        <v>0</v>
      </c>
      <c r="N12" s="26">
        <v>33.2</v>
      </c>
      <c r="O12" s="20">
        <f t="shared" si="1"/>
        <v>39</v>
      </c>
      <c r="P12" s="26">
        <v>0.5</v>
      </c>
      <c r="Q12" s="26">
        <v>5.8</v>
      </c>
      <c r="R12" s="21">
        <f t="shared" si="2"/>
        <v>95.9</v>
      </c>
    </row>
    <row r="13" spans="1:18" ht="12.75">
      <c r="A13" s="23" t="s">
        <v>59</v>
      </c>
      <c r="B13" s="24">
        <v>1</v>
      </c>
      <c r="C13" s="25">
        <v>64.2</v>
      </c>
      <c r="D13" s="26">
        <v>86.2</v>
      </c>
      <c r="E13" s="26">
        <v>7.1</v>
      </c>
      <c r="F13" s="26">
        <v>58.8</v>
      </c>
      <c r="G13" s="26">
        <v>195</v>
      </c>
      <c r="H13" s="26">
        <v>117.9</v>
      </c>
      <c r="I13" s="26">
        <v>36.8</v>
      </c>
      <c r="J13" s="26">
        <v>9.8</v>
      </c>
      <c r="K13" s="20">
        <f t="shared" si="0"/>
        <v>575.8</v>
      </c>
      <c r="L13" s="26">
        <v>69.6</v>
      </c>
      <c r="M13" s="26">
        <v>16.5</v>
      </c>
      <c r="N13" s="26">
        <v>378.6</v>
      </c>
      <c r="O13" s="20">
        <f t="shared" si="1"/>
        <v>464.70000000000005</v>
      </c>
      <c r="P13" s="26">
        <v>1.3</v>
      </c>
      <c r="Q13" s="26">
        <v>36.6</v>
      </c>
      <c r="R13" s="21">
        <f t="shared" si="2"/>
        <v>1078.3999999999999</v>
      </c>
    </row>
    <row r="14" spans="1:18" ht="12.75">
      <c r="A14" s="23" t="s">
        <v>59</v>
      </c>
      <c r="B14" s="24">
        <v>17</v>
      </c>
      <c r="C14" s="25">
        <v>34.4</v>
      </c>
      <c r="D14" s="26">
        <v>46.1</v>
      </c>
      <c r="E14" s="26">
        <v>3.8</v>
      </c>
      <c r="F14" s="26">
        <v>31.5</v>
      </c>
      <c r="G14" s="26">
        <v>104.4</v>
      </c>
      <c r="H14" s="26">
        <v>63.9</v>
      </c>
      <c r="I14" s="26">
        <v>19.7</v>
      </c>
      <c r="J14" s="26">
        <v>4.5</v>
      </c>
      <c r="K14" s="20">
        <f t="shared" si="0"/>
        <v>308.29999999999995</v>
      </c>
      <c r="L14" s="26">
        <v>37.3</v>
      </c>
      <c r="M14" s="26">
        <v>8.9</v>
      </c>
      <c r="N14" s="26">
        <v>202.6</v>
      </c>
      <c r="O14" s="20">
        <f t="shared" si="1"/>
        <v>248.79999999999998</v>
      </c>
      <c r="P14" s="26">
        <v>2</v>
      </c>
      <c r="Q14" s="26">
        <v>19.7</v>
      </c>
      <c r="R14" s="21">
        <f t="shared" si="2"/>
        <v>578.8</v>
      </c>
    </row>
    <row r="15" spans="1:18" ht="12.75">
      <c r="A15" s="23" t="s">
        <v>59</v>
      </c>
      <c r="B15" s="24">
        <v>19</v>
      </c>
      <c r="C15" s="25">
        <v>35.2</v>
      </c>
      <c r="D15" s="26">
        <v>47.3</v>
      </c>
      <c r="E15" s="26">
        <v>3.9</v>
      </c>
      <c r="F15" s="26">
        <v>32.2</v>
      </c>
      <c r="G15" s="26">
        <v>106.9</v>
      </c>
      <c r="H15" s="26">
        <v>65.8</v>
      </c>
      <c r="I15" s="26">
        <v>20.2</v>
      </c>
      <c r="J15" s="26">
        <v>4.2</v>
      </c>
      <c r="K15" s="20">
        <f t="shared" si="0"/>
        <v>315.7</v>
      </c>
      <c r="L15" s="26">
        <v>38.2</v>
      </c>
      <c r="M15" s="26">
        <v>9.1</v>
      </c>
      <c r="N15" s="26">
        <v>207.6</v>
      </c>
      <c r="O15" s="20">
        <f t="shared" si="1"/>
        <v>254.9</v>
      </c>
      <c r="P15" s="26">
        <v>1.8</v>
      </c>
      <c r="Q15" s="26">
        <v>20.2</v>
      </c>
      <c r="R15" s="21">
        <f t="shared" si="2"/>
        <v>592.6</v>
      </c>
    </row>
    <row r="16" spans="1:18" ht="12.75">
      <c r="A16" s="23" t="s">
        <v>59</v>
      </c>
      <c r="B16" s="24">
        <v>36</v>
      </c>
      <c r="C16" s="25">
        <v>12.2</v>
      </c>
      <c r="D16" s="26">
        <v>16.4</v>
      </c>
      <c r="E16" s="26">
        <v>1.3</v>
      </c>
      <c r="F16" s="26">
        <v>11.2</v>
      </c>
      <c r="G16" s="26">
        <v>37.1</v>
      </c>
      <c r="H16" s="26">
        <v>24.3</v>
      </c>
      <c r="I16" s="26">
        <v>7</v>
      </c>
      <c r="J16" s="26">
        <v>0</v>
      </c>
      <c r="K16" s="20">
        <f t="shared" si="0"/>
        <v>109.49999999999999</v>
      </c>
      <c r="L16" s="26">
        <v>13.3</v>
      </c>
      <c r="M16" s="26">
        <v>3.1</v>
      </c>
      <c r="N16" s="26">
        <v>72.3</v>
      </c>
      <c r="O16" s="20">
        <f t="shared" si="1"/>
        <v>88.7</v>
      </c>
      <c r="P16" s="26">
        <v>0.7</v>
      </c>
      <c r="Q16" s="26">
        <v>6.8</v>
      </c>
      <c r="R16" s="21">
        <f t="shared" si="2"/>
        <v>205.7</v>
      </c>
    </row>
    <row r="17" spans="1:18" ht="12.75">
      <c r="A17" s="23" t="s">
        <v>59</v>
      </c>
      <c r="B17" s="24">
        <v>41</v>
      </c>
      <c r="C17" s="25">
        <v>11.9</v>
      </c>
      <c r="D17" s="26">
        <v>15.9</v>
      </c>
      <c r="E17" s="26">
        <v>1.3</v>
      </c>
      <c r="F17" s="26">
        <v>10.9</v>
      </c>
      <c r="G17" s="26">
        <v>36</v>
      </c>
      <c r="H17" s="26">
        <v>21.8</v>
      </c>
      <c r="I17" s="26">
        <v>6.8</v>
      </c>
      <c r="J17" s="26">
        <v>1.8</v>
      </c>
      <c r="K17" s="20">
        <f t="shared" si="0"/>
        <v>106.39999999999999</v>
      </c>
      <c r="L17" s="26">
        <v>12.9</v>
      </c>
      <c r="M17" s="26">
        <v>3</v>
      </c>
      <c r="N17" s="26">
        <v>70</v>
      </c>
      <c r="O17" s="20">
        <f t="shared" si="1"/>
        <v>85.9</v>
      </c>
      <c r="P17" s="26">
        <v>0.1</v>
      </c>
      <c r="Q17" s="26">
        <v>6.7</v>
      </c>
      <c r="R17" s="21">
        <f t="shared" si="2"/>
        <v>199.1</v>
      </c>
    </row>
    <row r="18" spans="1:18" ht="12.75">
      <c r="A18" s="23" t="s">
        <v>59</v>
      </c>
      <c r="B18" s="24">
        <v>43</v>
      </c>
      <c r="C18" s="25">
        <v>8.1</v>
      </c>
      <c r="D18" s="26">
        <v>10.8</v>
      </c>
      <c r="E18" s="26">
        <v>0.9</v>
      </c>
      <c r="F18" s="26">
        <v>7.4</v>
      </c>
      <c r="G18" s="26">
        <v>24.5</v>
      </c>
      <c r="H18" s="26">
        <v>14.8</v>
      </c>
      <c r="I18" s="26">
        <v>4.6</v>
      </c>
      <c r="J18" s="26">
        <v>1.2</v>
      </c>
      <c r="K18" s="20">
        <f t="shared" si="0"/>
        <v>72.3</v>
      </c>
      <c r="L18" s="26">
        <v>9.4</v>
      </c>
      <c r="M18" s="26">
        <v>2.2</v>
      </c>
      <c r="N18" s="26">
        <v>46.8</v>
      </c>
      <c r="O18" s="20">
        <f t="shared" si="1"/>
        <v>58.4</v>
      </c>
      <c r="P18" s="26">
        <v>0.2</v>
      </c>
      <c r="Q18" s="26">
        <v>4.6</v>
      </c>
      <c r="R18" s="21">
        <f t="shared" si="2"/>
        <v>135.49999999999997</v>
      </c>
    </row>
    <row r="19" spans="1:18" ht="12.75">
      <c r="A19" s="23" t="s">
        <v>59</v>
      </c>
      <c r="B19" s="24">
        <v>45</v>
      </c>
      <c r="C19" s="25">
        <v>21.3</v>
      </c>
      <c r="D19" s="26">
        <v>28.6</v>
      </c>
      <c r="E19" s="26">
        <v>2.4</v>
      </c>
      <c r="F19" s="26">
        <v>19.5</v>
      </c>
      <c r="G19" s="26">
        <v>64.6</v>
      </c>
      <c r="H19" s="26">
        <v>39.1</v>
      </c>
      <c r="I19" s="26">
        <v>12.2</v>
      </c>
      <c r="J19" s="26">
        <v>3.3</v>
      </c>
      <c r="K19" s="20">
        <f t="shared" si="0"/>
        <v>191</v>
      </c>
      <c r="L19" s="26">
        <v>23.1</v>
      </c>
      <c r="M19" s="26">
        <v>5.5</v>
      </c>
      <c r="N19" s="26">
        <v>125.6</v>
      </c>
      <c r="O19" s="20">
        <f t="shared" si="1"/>
        <v>154.2</v>
      </c>
      <c r="P19" s="26">
        <v>0.4</v>
      </c>
      <c r="Q19" s="26">
        <v>12.1</v>
      </c>
      <c r="R19" s="21">
        <f t="shared" si="2"/>
        <v>357.7</v>
      </c>
    </row>
    <row r="20" spans="1:18" ht="12.75">
      <c r="A20" s="23" t="s">
        <v>60</v>
      </c>
      <c r="B20" s="24">
        <v>5</v>
      </c>
      <c r="C20" s="25">
        <v>30.4</v>
      </c>
      <c r="D20" s="26">
        <v>40.8</v>
      </c>
      <c r="E20" s="26">
        <v>3.4</v>
      </c>
      <c r="F20" s="26">
        <v>27.9</v>
      </c>
      <c r="G20" s="26">
        <v>92.4</v>
      </c>
      <c r="H20" s="26">
        <v>60.6</v>
      </c>
      <c r="I20" s="26">
        <v>17.5</v>
      </c>
      <c r="J20" s="26">
        <v>0</v>
      </c>
      <c r="K20" s="20">
        <f t="shared" si="0"/>
        <v>273</v>
      </c>
      <c r="L20" s="26">
        <v>33</v>
      </c>
      <c r="M20" s="26">
        <v>7.8</v>
      </c>
      <c r="N20" s="26">
        <v>179.3</v>
      </c>
      <c r="O20" s="20">
        <f t="shared" si="1"/>
        <v>220.10000000000002</v>
      </c>
      <c r="P20" s="26">
        <v>1.3</v>
      </c>
      <c r="Q20" s="26">
        <v>17.4</v>
      </c>
      <c r="R20" s="21">
        <f t="shared" si="2"/>
        <v>511.8</v>
      </c>
    </row>
    <row r="21" spans="1:18" ht="12.75">
      <c r="A21" s="23" t="s">
        <v>61</v>
      </c>
      <c r="B21" s="24" t="s">
        <v>62</v>
      </c>
      <c r="C21" s="25">
        <v>37.4</v>
      </c>
      <c r="D21" s="26">
        <v>50.3</v>
      </c>
      <c r="E21" s="26">
        <v>4.1</v>
      </c>
      <c r="F21" s="26">
        <v>34.3</v>
      </c>
      <c r="G21" s="26">
        <v>113.7</v>
      </c>
      <c r="H21" s="26">
        <v>74.5</v>
      </c>
      <c r="I21" s="26">
        <v>21.5</v>
      </c>
      <c r="J21" s="26">
        <v>0</v>
      </c>
      <c r="K21" s="20">
        <f t="shared" si="0"/>
        <v>335.79999999999995</v>
      </c>
      <c r="L21" s="26">
        <v>40.6</v>
      </c>
      <c r="M21" s="26">
        <v>9.7</v>
      </c>
      <c r="N21" s="26">
        <v>220.7</v>
      </c>
      <c r="O21" s="20">
        <f t="shared" si="1"/>
        <v>271</v>
      </c>
      <c r="P21" s="26">
        <v>1.9</v>
      </c>
      <c r="Q21" s="26">
        <v>21.5</v>
      </c>
      <c r="R21" s="21">
        <f t="shared" si="2"/>
        <v>630.1999999999999</v>
      </c>
    </row>
    <row r="22" spans="1:18" ht="12.75">
      <c r="A22" s="23" t="s">
        <v>63</v>
      </c>
      <c r="B22" s="24">
        <v>10</v>
      </c>
      <c r="C22" s="25">
        <v>50.6</v>
      </c>
      <c r="D22" s="26">
        <v>67.9</v>
      </c>
      <c r="E22" s="26">
        <v>5.6</v>
      </c>
      <c r="F22" s="26">
        <v>0</v>
      </c>
      <c r="G22" s="26">
        <v>107.7</v>
      </c>
      <c r="H22" s="26">
        <v>142.4</v>
      </c>
      <c r="I22" s="26">
        <v>29.1</v>
      </c>
      <c r="J22" s="26">
        <v>4.3</v>
      </c>
      <c r="K22" s="20">
        <f t="shared" si="0"/>
        <v>407.6000000000001</v>
      </c>
      <c r="L22" s="26">
        <v>54.8</v>
      </c>
      <c r="M22" s="26">
        <v>13</v>
      </c>
      <c r="N22" s="26">
        <v>298.1</v>
      </c>
      <c r="O22" s="20">
        <f t="shared" si="1"/>
        <v>365.90000000000003</v>
      </c>
      <c r="P22" s="26">
        <v>1.1</v>
      </c>
      <c r="Q22" s="26">
        <v>29</v>
      </c>
      <c r="R22" s="21">
        <f t="shared" si="2"/>
        <v>803.6000000000001</v>
      </c>
    </row>
    <row r="23" spans="1:18" ht="12.75">
      <c r="A23" s="27" t="s">
        <v>64</v>
      </c>
      <c r="B23" s="21"/>
      <c r="C23" s="19">
        <f aca="true" t="shared" si="3" ref="C23:J23">SUM(C7:C22)</f>
        <v>464.69999999999993</v>
      </c>
      <c r="D23" s="20">
        <f t="shared" si="3"/>
        <v>623.6999999999999</v>
      </c>
      <c r="E23" s="20">
        <f t="shared" si="3"/>
        <v>51.49999999999999</v>
      </c>
      <c r="F23" s="20">
        <f t="shared" si="3"/>
        <v>311.3</v>
      </c>
      <c r="G23" s="20">
        <f t="shared" si="3"/>
        <v>1309.9</v>
      </c>
      <c r="H23" s="20">
        <f t="shared" si="3"/>
        <v>988.9999999999998</v>
      </c>
      <c r="I23" s="20">
        <f t="shared" si="3"/>
        <v>266.5</v>
      </c>
      <c r="J23" s="20">
        <f t="shared" si="3"/>
        <v>36.199999999999996</v>
      </c>
      <c r="K23" s="20">
        <f t="shared" si="0"/>
        <v>4052.7999999999993</v>
      </c>
      <c r="L23" s="20">
        <f>SUM(L7:L22)</f>
        <v>504.1</v>
      </c>
      <c r="M23" s="20">
        <f>SUM(M7:M22)</f>
        <v>118.3</v>
      </c>
      <c r="N23" s="20">
        <f>SUM(N7:N22)</f>
        <v>2738.3999999999996</v>
      </c>
      <c r="O23" s="20">
        <f t="shared" si="1"/>
        <v>3360.7999999999997</v>
      </c>
      <c r="P23" s="20">
        <f>SUM(P7:P22)</f>
        <v>17.900000000000002</v>
      </c>
      <c r="Q23" s="20">
        <f>SUM(Q7:Q22)</f>
        <v>268.29999999999995</v>
      </c>
      <c r="R23" s="21">
        <f t="shared" si="2"/>
        <v>7699.799999999998</v>
      </c>
    </row>
    <row r="24" spans="1:18" ht="12.75">
      <c r="A24" s="28" t="s">
        <v>65</v>
      </c>
      <c r="B24" s="29"/>
      <c r="C24" s="30"/>
      <c r="D24" s="31"/>
      <c r="E24" s="31"/>
      <c r="F24" s="31"/>
      <c r="G24" s="31"/>
      <c r="H24" s="31"/>
      <c r="I24" s="31"/>
      <c r="J24" s="31"/>
      <c r="K24" s="32"/>
      <c r="L24" s="31"/>
      <c r="M24" s="31"/>
      <c r="N24" s="31"/>
      <c r="O24" s="32"/>
      <c r="P24" s="31"/>
      <c r="Q24" s="31"/>
      <c r="R24" s="29"/>
    </row>
    <row r="25" spans="1:18" ht="12.75">
      <c r="A25" s="23" t="s">
        <v>55</v>
      </c>
      <c r="B25" s="24">
        <v>68</v>
      </c>
      <c r="C25" s="25">
        <v>45</v>
      </c>
      <c r="D25" s="26">
        <v>60.5</v>
      </c>
      <c r="E25" s="26">
        <v>5</v>
      </c>
      <c r="F25" s="26">
        <v>19.1</v>
      </c>
      <c r="G25" s="26">
        <v>136.8</v>
      </c>
      <c r="H25" s="26">
        <v>89.6</v>
      </c>
      <c r="I25" s="26">
        <v>25.9</v>
      </c>
      <c r="J25" s="26">
        <v>0</v>
      </c>
      <c r="K25" s="20">
        <f>SUM(C25:J25)</f>
        <v>381.9</v>
      </c>
      <c r="L25" s="26">
        <v>48.8</v>
      </c>
      <c r="M25" s="26">
        <v>11.6</v>
      </c>
      <c r="N25" s="26">
        <v>265.5</v>
      </c>
      <c r="O25" s="20">
        <f>SUM(L25:N25)</f>
        <v>325.9</v>
      </c>
      <c r="P25" s="26">
        <v>2.3</v>
      </c>
      <c r="Q25" s="26">
        <v>25.8</v>
      </c>
      <c r="R25" s="21">
        <f>SUM(K25+O25+P25+Q25)</f>
        <v>735.8999999999999</v>
      </c>
    </row>
    <row r="26" spans="1:18" ht="12.75">
      <c r="A26" s="23" t="s">
        <v>59</v>
      </c>
      <c r="B26" s="24">
        <v>127</v>
      </c>
      <c r="C26" s="25">
        <v>1.8</v>
      </c>
      <c r="D26" s="26">
        <v>2.4</v>
      </c>
      <c r="E26" s="26">
        <v>0.2</v>
      </c>
      <c r="F26" s="26">
        <v>0</v>
      </c>
      <c r="G26" s="26">
        <v>5.4</v>
      </c>
      <c r="H26" s="26">
        <v>3.6</v>
      </c>
      <c r="I26" s="26">
        <v>1</v>
      </c>
      <c r="J26" s="26">
        <v>0</v>
      </c>
      <c r="K26" s="20">
        <f>SUM(C26:J26)</f>
        <v>14.4</v>
      </c>
      <c r="L26" s="26">
        <v>2</v>
      </c>
      <c r="M26" s="26">
        <v>0.5</v>
      </c>
      <c r="N26" s="26">
        <v>10.6</v>
      </c>
      <c r="O26" s="20">
        <f>SUM(L26:N26)</f>
        <v>13.1</v>
      </c>
      <c r="P26" s="26">
        <v>0</v>
      </c>
      <c r="Q26" s="26">
        <v>3.3</v>
      </c>
      <c r="R26" s="21">
        <f>SUM(K26+O26+P26+Q26)</f>
        <v>30.8</v>
      </c>
    </row>
    <row r="27" spans="1:18" ht="12.75">
      <c r="A27" s="33" t="s">
        <v>64</v>
      </c>
      <c r="B27" s="34"/>
      <c r="C27" s="19">
        <f aca="true" t="shared" si="4" ref="C27:R27">SUM(C25:C26)</f>
        <v>46.8</v>
      </c>
      <c r="D27" s="20">
        <f t="shared" si="4"/>
        <v>62.9</v>
      </c>
      <c r="E27" s="20">
        <f t="shared" si="4"/>
        <v>5.2</v>
      </c>
      <c r="F27" s="20">
        <f t="shared" si="4"/>
        <v>19.1</v>
      </c>
      <c r="G27" s="20">
        <f t="shared" si="4"/>
        <v>142.20000000000002</v>
      </c>
      <c r="H27" s="20">
        <f t="shared" si="4"/>
        <v>93.19999999999999</v>
      </c>
      <c r="I27" s="20">
        <f t="shared" si="4"/>
        <v>26.9</v>
      </c>
      <c r="J27" s="20">
        <f t="shared" si="4"/>
        <v>0</v>
      </c>
      <c r="K27" s="20">
        <f t="shared" si="4"/>
        <v>396.29999999999995</v>
      </c>
      <c r="L27" s="20">
        <f t="shared" si="4"/>
        <v>50.8</v>
      </c>
      <c r="M27" s="20">
        <f t="shared" si="4"/>
        <v>12.1</v>
      </c>
      <c r="N27" s="20">
        <f t="shared" si="4"/>
        <v>276.1</v>
      </c>
      <c r="O27" s="20">
        <f t="shared" si="4"/>
        <v>339</v>
      </c>
      <c r="P27" s="20">
        <f t="shared" si="4"/>
        <v>2.3</v>
      </c>
      <c r="Q27" s="20">
        <f t="shared" si="4"/>
        <v>29.1</v>
      </c>
      <c r="R27" s="21">
        <f t="shared" si="4"/>
        <v>766.6999999999998</v>
      </c>
    </row>
    <row r="28" spans="1:18" ht="13.5" thickBot="1">
      <c r="A28" s="35" t="s">
        <v>66</v>
      </c>
      <c r="B28" s="36"/>
      <c r="C28" s="37">
        <f aca="true" t="shared" si="5" ref="C28:R28">SUM(C23+C27)</f>
        <v>511.49999999999994</v>
      </c>
      <c r="D28" s="38">
        <f t="shared" si="5"/>
        <v>686.5999999999999</v>
      </c>
      <c r="E28" s="38">
        <f t="shared" si="5"/>
        <v>56.699999999999996</v>
      </c>
      <c r="F28" s="38">
        <f t="shared" si="5"/>
        <v>330.40000000000003</v>
      </c>
      <c r="G28" s="38">
        <f t="shared" si="5"/>
        <v>1452.1000000000001</v>
      </c>
      <c r="H28" s="38">
        <f t="shared" si="5"/>
        <v>1082.1999999999998</v>
      </c>
      <c r="I28" s="38">
        <f t="shared" si="5"/>
        <v>293.4</v>
      </c>
      <c r="J28" s="38">
        <f t="shared" si="5"/>
        <v>36.199999999999996</v>
      </c>
      <c r="K28" s="38">
        <f t="shared" si="5"/>
        <v>4449.099999999999</v>
      </c>
      <c r="L28" s="38">
        <f t="shared" si="5"/>
        <v>554.9</v>
      </c>
      <c r="M28" s="38">
        <f t="shared" si="5"/>
        <v>130.4</v>
      </c>
      <c r="N28" s="38">
        <f t="shared" si="5"/>
        <v>3014.4999999999995</v>
      </c>
      <c r="O28" s="38">
        <f t="shared" si="5"/>
        <v>3699.7999999999997</v>
      </c>
      <c r="P28" s="38">
        <f t="shared" si="5"/>
        <v>20.200000000000003</v>
      </c>
      <c r="Q28" s="38">
        <f t="shared" si="5"/>
        <v>297.4</v>
      </c>
      <c r="R28" s="39">
        <f t="shared" si="5"/>
        <v>8466.499999999998</v>
      </c>
    </row>
  </sheetData>
  <sheetProtection/>
  <mergeCells count="2">
    <mergeCell ref="C4:R4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8">
      <selection activeCell="C28" sqref="C28"/>
    </sheetView>
  </sheetViews>
  <sheetFormatPr defaultColWidth="9.140625" defaultRowHeight="12.75"/>
  <cols>
    <col min="2" max="2" width="47.7109375" style="0" customWidth="1"/>
    <col min="3" max="3" width="15.28125" style="0" customWidth="1"/>
  </cols>
  <sheetData>
    <row r="1" ht="15">
      <c r="A1" s="1" t="s">
        <v>0</v>
      </c>
    </row>
    <row r="2" ht="15.75" thickBot="1">
      <c r="A2" s="1"/>
    </row>
    <row r="3" spans="1:3" ht="15">
      <c r="A3" s="2" t="s">
        <v>1</v>
      </c>
      <c r="B3" s="3" t="s">
        <v>2</v>
      </c>
      <c r="C3" s="2" t="s">
        <v>3</v>
      </c>
    </row>
    <row r="4" spans="1:3" ht="15">
      <c r="A4" s="4" t="s">
        <v>4</v>
      </c>
      <c r="B4" s="5" t="s">
        <v>5</v>
      </c>
      <c r="C4" s="4" t="s">
        <v>6</v>
      </c>
    </row>
    <row r="5" spans="1:3" ht="15">
      <c r="A5" s="6"/>
      <c r="B5" s="5"/>
      <c r="C5" s="4" t="s">
        <v>7</v>
      </c>
    </row>
    <row r="6" spans="1:3" ht="15">
      <c r="A6" s="6"/>
      <c r="B6" s="5"/>
      <c r="C6" s="7"/>
    </row>
    <row r="7" spans="1:3" ht="15">
      <c r="A7" s="6"/>
      <c r="B7" s="5"/>
      <c r="C7" s="4"/>
    </row>
    <row r="8" spans="1:3" ht="15">
      <c r="A8" s="6"/>
      <c r="B8" s="5"/>
      <c r="C8" s="4"/>
    </row>
    <row r="9" spans="1:3" ht="15.75">
      <c r="A9" s="8">
        <v>1</v>
      </c>
      <c r="B9" s="9" t="s">
        <v>8</v>
      </c>
      <c r="C9" s="8">
        <f>SUM(C10:C16)</f>
        <v>4527.4</v>
      </c>
    </row>
    <row r="10" spans="1:3" ht="15">
      <c r="A10" s="10" t="s">
        <v>9</v>
      </c>
      <c r="B10" s="11" t="s">
        <v>10</v>
      </c>
      <c r="C10" s="12">
        <v>530.3</v>
      </c>
    </row>
    <row r="11" spans="1:3" ht="15">
      <c r="A11" s="10" t="s">
        <v>11</v>
      </c>
      <c r="B11" s="11" t="s">
        <v>12</v>
      </c>
      <c r="C11" s="12">
        <v>711.8</v>
      </c>
    </row>
    <row r="12" spans="1:3" ht="15">
      <c r="A12" s="10" t="s">
        <v>13</v>
      </c>
      <c r="B12" s="11" t="s">
        <v>14</v>
      </c>
      <c r="C12" s="12">
        <v>33.4</v>
      </c>
    </row>
    <row r="13" spans="1:3" ht="15">
      <c r="A13" s="10" t="s">
        <v>15</v>
      </c>
      <c r="B13" s="11" t="s">
        <v>16</v>
      </c>
      <c r="C13" s="12">
        <v>1610.2</v>
      </c>
    </row>
    <row r="14" spans="1:3" ht="15">
      <c r="A14" s="10" t="s">
        <v>17</v>
      </c>
      <c r="B14" s="11" t="s">
        <v>18</v>
      </c>
      <c r="C14" s="12">
        <v>1024.5</v>
      </c>
    </row>
    <row r="15" spans="1:3" ht="15">
      <c r="A15" s="10" t="s">
        <v>19</v>
      </c>
      <c r="B15" s="11" t="s">
        <v>20</v>
      </c>
      <c r="C15" s="12">
        <v>323.8</v>
      </c>
    </row>
    <row r="16" spans="1:3" ht="15">
      <c r="A16" s="10" t="s">
        <v>21</v>
      </c>
      <c r="B16" s="11" t="s">
        <v>22</v>
      </c>
      <c r="C16" s="12">
        <v>293.4</v>
      </c>
    </row>
    <row r="17" spans="1:3" ht="15.75">
      <c r="A17" s="8">
        <v>2</v>
      </c>
      <c r="B17" s="9" t="s">
        <v>23</v>
      </c>
      <c r="C17" s="8">
        <f>SUM(C18:C25)</f>
        <v>1749.8999999999999</v>
      </c>
    </row>
    <row r="18" spans="1:3" ht="15.75">
      <c r="A18" s="8"/>
      <c r="B18" s="13" t="s">
        <v>24</v>
      </c>
      <c r="C18" s="12">
        <v>376</v>
      </c>
    </row>
    <row r="19" spans="1:3" ht="15.75">
      <c r="A19" s="8"/>
      <c r="B19" s="13" t="s">
        <v>25</v>
      </c>
      <c r="C19" s="12">
        <v>399.1</v>
      </c>
    </row>
    <row r="20" spans="1:3" ht="15.75">
      <c r="A20" s="8"/>
      <c r="B20" s="13" t="s">
        <v>26</v>
      </c>
      <c r="C20" s="12">
        <v>100.9</v>
      </c>
    </row>
    <row r="21" spans="1:3" ht="15.75">
      <c r="A21" s="8"/>
      <c r="B21" s="13" t="s">
        <v>27</v>
      </c>
      <c r="C21" s="12">
        <v>193.7</v>
      </c>
    </row>
    <row r="22" spans="1:3" ht="15.75">
      <c r="A22" s="8"/>
      <c r="B22" s="13" t="s">
        <v>28</v>
      </c>
      <c r="C22" s="12">
        <v>333.5</v>
      </c>
    </row>
    <row r="23" spans="1:3" ht="15.75">
      <c r="A23" s="8"/>
      <c r="B23" s="13" t="s">
        <v>29</v>
      </c>
      <c r="C23" s="12">
        <v>41.3</v>
      </c>
    </row>
    <row r="24" spans="1:3" ht="15.75">
      <c r="A24" s="14"/>
      <c r="B24" s="13" t="s">
        <v>30</v>
      </c>
      <c r="C24" s="12">
        <v>97.1</v>
      </c>
    </row>
    <row r="25" spans="1:3" ht="15.75">
      <c r="A25" s="14"/>
      <c r="B25" s="13" t="s">
        <v>31</v>
      </c>
      <c r="C25" s="12">
        <v>208.3</v>
      </c>
    </row>
    <row r="26" spans="1:3" ht="15">
      <c r="A26" s="14"/>
      <c r="B26" s="11" t="s">
        <v>32</v>
      </c>
      <c r="C26" s="12">
        <v>554.9</v>
      </c>
    </row>
    <row r="27" spans="1:3" ht="15.75">
      <c r="A27" s="8">
        <v>3</v>
      </c>
      <c r="B27" s="9" t="s">
        <v>33</v>
      </c>
      <c r="C27" s="12">
        <v>307.3</v>
      </c>
    </row>
    <row r="28" spans="1:3" ht="15.75">
      <c r="A28" s="8">
        <v>4</v>
      </c>
      <c r="B28" s="9" t="s">
        <v>34</v>
      </c>
      <c r="C28" s="8">
        <f>SUM(C9+C17+C27)</f>
        <v>6584.599999999999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2001-12-31T20:25:14Z</cp:lastPrinted>
  <dcterms:created xsi:type="dcterms:W3CDTF">1996-10-08T23:32:33Z</dcterms:created>
  <dcterms:modified xsi:type="dcterms:W3CDTF">2001-12-31T20:25:26Z</dcterms:modified>
  <cp:category/>
  <cp:version/>
  <cp:contentType/>
  <cp:contentStatus/>
</cp:coreProperties>
</file>